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Вариант 2 ОКОНЧАТЕЛНА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6" i="1" l="1"/>
  <c r="D73" i="1" s="1"/>
  <c r="D59" i="1"/>
  <c r="D64" i="1"/>
  <c r="D65" i="1"/>
  <c r="D66" i="1"/>
  <c r="D67" i="1"/>
  <c r="D69" i="1"/>
  <c r="D70" i="1"/>
  <c r="C73" i="1"/>
</calcChain>
</file>

<file path=xl/sharedStrings.xml><?xml version="1.0" encoding="utf-8"?>
<sst xmlns="http://schemas.openxmlformats.org/spreadsheetml/2006/main" count="73" uniqueCount="43">
  <si>
    <t>Име на конгреса</t>
  </si>
  <si>
    <t>Брой Здравни специалисти,
 подпомогнати финансово 
да присъстват</t>
  </si>
  <si>
    <t>№ 
по
 ред</t>
  </si>
  <si>
    <t>Обща сума
изразходвана за конгреса за продукти по лекарско предписание</t>
  </si>
  <si>
    <t xml:space="preserve">Справка за платени суми за  консултанти за участие в конгреси в чужбина и в България за 2019 г. </t>
  </si>
  <si>
    <t>Общо 2019</t>
  </si>
  <si>
    <t>XIV Конгрес на БОТА 03-06.10.2019</t>
  </si>
  <si>
    <t>XX Назионален конгрес по стерилитет и репродуктивно здраве  07-10.03.2019</t>
  </si>
  <si>
    <t>Курс Колянна артроскопия на кадаври 22-23.03.2019</t>
  </si>
  <si>
    <t>XX Юбилейна конференция за ОПЛ и педиатри 23-26.05.2019 - Слънчев бряг</t>
  </si>
  <si>
    <t>XXII Национална гинекологична конференция 21-24.03.2019 - Боровец</t>
  </si>
  <si>
    <t>IV Национална педиатрична  конференция 11-14.04.2019 Несебър</t>
  </si>
  <si>
    <t>VII Национална конференция по Онкологична фармация 22-24.02.2019</t>
  </si>
  <si>
    <t>IX Научна конференция Новости в онкологията 24-26.05.2019 Слънчев бряг</t>
  </si>
  <si>
    <t>Конференция на БДГЕ</t>
  </si>
  <si>
    <t>V Национален конгрес по кардиостимулация и електрофизиология 16-19.05.2019 - Златни пясъци</t>
  </si>
  <si>
    <t>IV Конгрес по майчино фетална медицина Боровец 10-12.05.2019</t>
  </si>
  <si>
    <t>Х Международен конгрес на БОТА 30.05-01.06.2019 Златни пясъци</t>
  </si>
  <si>
    <t>ХХХVII Национална акушерска конференция и XV Национална конференция на акушерите  20-23.06.2019</t>
  </si>
  <si>
    <t>Национална научно-практическа конференция по Обща медицина 21-24.11.2019 Пловдив</t>
  </si>
  <si>
    <t>Конференция по спешна педиатрия 18-20.10.2019 - Поморие</t>
  </si>
  <si>
    <t>XXII Национална конференция БАОГ 24-27.10.2019</t>
  </si>
  <si>
    <t>XIII Национален конгрес по оториноларингология 04-06.10.2019 Пловдив</t>
  </si>
  <si>
    <t>XIV Обучителен курс по ултразвук в акушерството и гинекологията 08-10.11.2019 Правец</t>
  </si>
  <si>
    <t>XXII Национален конгрес по ултразвук в медицината 12-15.09.2019 - Златни пясъци</t>
  </si>
  <si>
    <t>XXII Научно-практическа конференция - Трявна 07.11.2019-10.11.2019</t>
  </si>
  <si>
    <t>V Национална конференция по хепатология 29-30.11.2019 - София</t>
  </si>
  <si>
    <t>Работен семинар</t>
  </si>
  <si>
    <t>EASL 2019</t>
  </si>
  <si>
    <t>23th International Postgraduate course on cardiovascular Disease</t>
  </si>
  <si>
    <t>EURO heart Care</t>
  </si>
  <si>
    <t>Heart Failure 2019</t>
  </si>
  <si>
    <t>International gastric cancer Congress IGCC 2019</t>
  </si>
  <si>
    <t>20th EFFORT Congress</t>
  </si>
  <si>
    <t>24th World Congress of Dermatology</t>
  </si>
  <si>
    <t>Курс по ендоскопска хирургия</t>
  </si>
  <si>
    <t>World Congress of Cardiology  ESC 2019</t>
  </si>
  <si>
    <t>Работна среща Кардиолози</t>
  </si>
  <si>
    <t>EASL NAFLD Summit 2019</t>
  </si>
  <si>
    <t>Cource in heart failureq University Hospital Zurich</t>
  </si>
  <si>
    <t>ERS International Congress 2019</t>
  </si>
  <si>
    <t>World Congress of Gastroenterology 2019</t>
  </si>
  <si>
    <t>Euro Echo Congress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</si>
</sst>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8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u/>
      <sz val="14"/>
      <color rgb="FFFF0000"/>
      <name val="Calibri"/>
      <family val="2"/>
      <charset val="204"/>
      <scheme val="minor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1" fillId="0" borderId="0" xfId="0" applyFont="1"/>
    <xf numFmtId="4" fontId="0" fillId="0" borderId="0" xfId="0" applyNumberForma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0" fillId="0" borderId="8" xfId="0" applyBorder="1"/>
    <xf numFmtId="4" fontId="0" fillId="0" borderId="8" xfId="0" applyNumberFormat="1" applyBorder="1"/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4" fontId="0" fillId="0" borderId="7" xfId="0" applyNumberFormat="1" applyBorder="1"/>
    <xf numFmtId="0" fontId="0" fillId="0" borderId="1" xfId="0" applyBorder="1" applyAlignment="1">
      <alignment wrapText="1"/>
    </xf>
    <xf numFmtId="0" fontId="5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7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right"/>
    </xf>
    <xf numFmtId="0" fontId="6" fillId="0" borderId="0" xfId="0" applyFont="1"/>
    <xf numFmtId="4" fontId="7" fillId="3" borderId="3" xfId="0" applyNumberFormat="1" applyFont="1" applyFill="1" applyBorder="1"/>
    <xf numFmtId="3" fontId="7" fillId="3" borderId="3" xfId="0" applyNumberFormat="1" applyFont="1" applyFill="1" applyBorder="1"/>
    <xf numFmtId="3" fontId="0" fillId="0" borderId="0" xfId="0" applyNumberFormat="1"/>
    <xf numFmtId="0" fontId="0" fillId="2" borderId="8" xfId="0" applyFill="1" applyBorder="1"/>
    <xf numFmtId="0" fontId="2" fillId="2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7"/>
  <sheetViews>
    <sheetView tabSelected="1" workbookViewId="0">
      <selection activeCell="A5" sqref="A5"/>
    </sheetView>
  </sheetViews>
  <sheetFormatPr defaultRowHeight="15" x14ac:dyDescent="0.25"/>
  <cols>
    <col min="1" max="1" width="9.140625" style="3"/>
    <col min="2" max="2" width="82.28515625" bestFit="1" customWidth="1"/>
    <col min="3" max="3" width="29.42578125" customWidth="1"/>
    <col min="4" max="4" width="31.5703125" customWidth="1"/>
  </cols>
  <sheetData>
    <row r="2" spans="1:4" ht="18.75" x14ac:dyDescent="0.3">
      <c r="B2" s="28" t="s">
        <v>4</v>
      </c>
    </row>
    <row r="4" spans="1:4" ht="15.75" thickBot="1" x14ac:dyDescent="0.3">
      <c r="B4" s="3"/>
    </row>
    <row r="5" spans="1:4" s="1" customFormat="1" ht="60.75" thickBot="1" x14ac:dyDescent="0.3">
      <c r="A5" s="5" t="s">
        <v>2</v>
      </c>
      <c r="B5" s="6" t="s">
        <v>0</v>
      </c>
      <c r="C5" s="7" t="s">
        <v>3</v>
      </c>
      <c r="D5" s="15" t="s">
        <v>1</v>
      </c>
    </row>
    <row r="6" spans="1:4" x14ac:dyDescent="0.25">
      <c r="A6" s="13">
        <v>1</v>
      </c>
      <c r="B6" s="8" t="s">
        <v>27</v>
      </c>
      <c r="C6" s="21">
        <v>940</v>
      </c>
      <c r="D6" s="8">
        <v>2</v>
      </c>
    </row>
    <row r="7" spans="1:4" x14ac:dyDescent="0.25">
      <c r="A7" s="12">
        <v>2</v>
      </c>
      <c r="B7" s="8" t="s">
        <v>27</v>
      </c>
      <c r="C7" s="9">
        <v>498.125</v>
      </c>
      <c r="D7" s="8">
        <v>1</v>
      </c>
    </row>
    <row r="8" spans="1:4" x14ac:dyDescent="0.25">
      <c r="A8" s="13">
        <v>3</v>
      </c>
      <c r="B8" s="8" t="s">
        <v>27</v>
      </c>
      <c r="C8" s="9">
        <v>2020</v>
      </c>
      <c r="D8" s="8">
        <v>4</v>
      </c>
    </row>
    <row r="9" spans="1:4" x14ac:dyDescent="0.25">
      <c r="A9" s="13">
        <v>4</v>
      </c>
      <c r="B9" s="8" t="s">
        <v>27</v>
      </c>
      <c r="C9" s="9">
        <v>1013.75</v>
      </c>
      <c r="D9" s="8">
        <v>2</v>
      </c>
    </row>
    <row r="10" spans="1:4" x14ac:dyDescent="0.25">
      <c r="A10" s="12">
        <v>5</v>
      </c>
      <c r="B10" s="8" t="s">
        <v>27</v>
      </c>
      <c r="C10" s="9">
        <v>498.125</v>
      </c>
      <c r="D10" s="8">
        <v>1</v>
      </c>
    </row>
    <row r="11" spans="1:4" x14ac:dyDescent="0.25">
      <c r="A11" s="13">
        <v>6</v>
      </c>
      <c r="B11" s="8" t="s">
        <v>27</v>
      </c>
      <c r="C11" s="9">
        <v>108.30000000000001</v>
      </c>
      <c r="D11" s="8">
        <v>1</v>
      </c>
    </row>
    <row r="12" spans="1:4" x14ac:dyDescent="0.25">
      <c r="A12" s="13">
        <v>7</v>
      </c>
      <c r="B12" s="8" t="s">
        <v>28</v>
      </c>
      <c r="C12" s="9">
        <v>117.35000000000001</v>
      </c>
      <c r="D12" s="8">
        <v>1</v>
      </c>
    </row>
    <row r="13" spans="1:4" x14ac:dyDescent="0.25">
      <c r="A13" s="12">
        <v>8</v>
      </c>
      <c r="B13" s="8" t="s">
        <v>27</v>
      </c>
      <c r="C13" s="9">
        <v>1017</v>
      </c>
      <c r="D13" s="8">
        <v>2</v>
      </c>
    </row>
    <row r="14" spans="1:4" x14ac:dyDescent="0.25">
      <c r="A14" s="13">
        <v>9</v>
      </c>
      <c r="B14" s="8" t="s">
        <v>27</v>
      </c>
      <c r="C14" s="9">
        <v>564</v>
      </c>
      <c r="D14" s="8">
        <v>2</v>
      </c>
    </row>
    <row r="15" spans="1:4" x14ac:dyDescent="0.25">
      <c r="A15" s="13">
        <v>10</v>
      </c>
      <c r="B15" s="23" t="s">
        <v>29</v>
      </c>
      <c r="C15" s="11">
        <v>2074.4899999999998</v>
      </c>
      <c r="D15" s="8">
        <v>1</v>
      </c>
    </row>
    <row r="16" spans="1:4" x14ac:dyDescent="0.25">
      <c r="A16" s="12">
        <v>11</v>
      </c>
      <c r="B16" s="8" t="s">
        <v>30</v>
      </c>
      <c r="C16" s="9">
        <v>1349.88</v>
      </c>
      <c r="D16" s="8">
        <v>2</v>
      </c>
    </row>
    <row r="17" spans="1:4" x14ac:dyDescent="0.25">
      <c r="A17" s="13">
        <v>12</v>
      </c>
      <c r="B17" s="8" t="s">
        <v>27</v>
      </c>
      <c r="C17" s="9">
        <v>2877.33</v>
      </c>
      <c r="D17" s="10">
        <v>1</v>
      </c>
    </row>
    <row r="18" spans="1:4" x14ac:dyDescent="0.25">
      <c r="A18" s="13">
        <v>13</v>
      </c>
      <c r="B18" s="8" t="s">
        <v>27</v>
      </c>
      <c r="C18" s="9">
        <v>306</v>
      </c>
      <c r="D18" s="10">
        <v>2</v>
      </c>
    </row>
    <row r="19" spans="1:4" x14ac:dyDescent="0.25">
      <c r="A19" s="12">
        <v>14</v>
      </c>
      <c r="B19" s="8" t="s">
        <v>27</v>
      </c>
      <c r="C19" s="9">
        <v>976</v>
      </c>
      <c r="D19" s="8">
        <v>2</v>
      </c>
    </row>
    <row r="20" spans="1:4" x14ac:dyDescent="0.25">
      <c r="A20" s="13">
        <v>15</v>
      </c>
      <c r="B20" s="8" t="s">
        <v>27</v>
      </c>
      <c r="C20" s="9">
        <v>192</v>
      </c>
      <c r="D20" s="8">
        <v>1</v>
      </c>
    </row>
    <row r="21" spans="1:4" x14ac:dyDescent="0.25">
      <c r="A21" s="13">
        <v>16</v>
      </c>
      <c r="B21" s="10" t="s">
        <v>31</v>
      </c>
      <c r="C21" s="9">
        <v>189.11</v>
      </c>
      <c r="D21" s="8">
        <v>1</v>
      </c>
    </row>
    <row r="22" spans="1:4" x14ac:dyDescent="0.25">
      <c r="A22" s="12">
        <v>17</v>
      </c>
      <c r="B22" s="8" t="s">
        <v>32</v>
      </c>
      <c r="C22" s="9">
        <v>1955.8</v>
      </c>
      <c r="D22" s="8">
        <v>2</v>
      </c>
    </row>
    <row r="23" spans="1:4" x14ac:dyDescent="0.25">
      <c r="A23" s="13">
        <v>18</v>
      </c>
      <c r="B23" s="8" t="s">
        <v>27</v>
      </c>
      <c r="C23" s="9">
        <v>6500</v>
      </c>
      <c r="D23" s="8">
        <v>1</v>
      </c>
    </row>
    <row r="24" spans="1:4" x14ac:dyDescent="0.25">
      <c r="A24" s="13">
        <v>19</v>
      </c>
      <c r="B24" s="22" t="s">
        <v>33</v>
      </c>
      <c r="C24" s="9">
        <v>606.50300000000004</v>
      </c>
      <c r="D24" s="8">
        <v>2</v>
      </c>
    </row>
    <row r="25" spans="1:4" x14ac:dyDescent="0.25">
      <c r="A25" s="12">
        <v>20</v>
      </c>
      <c r="B25" s="16" t="s">
        <v>34</v>
      </c>
      <c r="C25" s="9">
        <v>146.78800000000001</v>
      </c>
      <c r="D25" s="16">
        <v>2</v>
      </c>
    </row>
    <row r="26" spans="1:4" x14ac:dyDescent="0.25">
      <c r="A26" s="13">
        <v>21</v>
      </c>
      <c r="B26" s="10" t="s">
        <v>27</v>
      </c>
      <c r="C26" s="9">
        <v>2442.5</v>
      </c>
      <c r="D26" s="32">
        <v>3</v>
      </c>
    </row>
    <row r="27" spans="1:4" x14ac:dyDescent="0.25">
      <c r="A27" s="13">
        <v>22</v>
      </c>
      <c r="B27" s="8" t="s">
        <v>27</v>
      </c>
      <c r="C27" s="9">
        <v>620</v>
      </c>
      <c r="D27" s="16">
        <v>2</v>
      </c>
    </row>
    <row r="28" spans="1:4" x14ac:dyDescent="0.25">
      <c r="A28" s="12">
        <v>23</v>
      </c>
      <c r="B28" s="8" t="s">
        <v>27</v>
      </c>
      <c r="C28" s="9">
        <v>1014.4000000000001</v>
      </c>
      <c r="D28" s="16">
        <v>2</v>
      </c>
    </row>
    <row r="29" spans="1:4" ht="16.5" customHeight="1" x14ac:dyDescent="0.25">
      <c r="A29" s="13">
        <v>24</v>
      </c>
      <c r="B29" s="10" t="s">
        <v>35</v>
      </c>
      <c r="C29" s="9">
        <v>110.96800000000002</v>
      </c>
      <c r="D29" s="16">
        <v>1</v>
      </c>
    </row>
    <row r="30" spans="1:4" x14ac:dyDescent="0.25">
      <c r="A30" s="13">
        <v>25</v>
      </c>
      <c r="B30" s="16" t="s">
        <v>36</v>
      </c>
      <c r="C30" s="9">
        <v>22093.64</v>
      </c>
      <c r="D30" s="16">
        <v>21</v>
      </c>
    </row>
    <row r="31" spans="1:4" x14ac:dyDescent="0.25">
      <c r="A31" s="12">
        <v>26</v>
      </c>
      <c r="B31" s="16" t="s">
        <v>37</v>
      </c>
      <c r="C31" s="9">
        <v>2456</v>
      </c>
      <c r="D31" s="16">
        <v>2</v>
      </c>
    </row>
    <row r="32" spans="1:4" x14ac:dyDescent="0.25">
      <c r="A32" s="13">
        <v>27</v>
      </c>
      <c r="B32" s="16" t="s">
        <v>38</v>
      </c>
      <c r="C32" s="9">
        <v>454.08500000000004</v>
      </c>
      <c r="D32" s="16">
        <v>2</v>
      </c>
    </row>
    <row r="33" spans="1:4" x14ac:dyDescent="0.25">
      <c r="A33" s="13">
        <v>28</v>
      </c>
      <c r="B33" s="16" t="s">
        <v>37</v>
      </c>
      <c r="C33" s="17">
        <v>2088</v>
      </c>
      <c r="D33" s="16">
        <v>2</v>
      </c>
    </row>
    <row r="34" spans="1:4" s="2" customFormat="1" x14ac:dyDescent="0.25">
      <c r="A34" s="12">
        <v>29</v>
      </c>
      <c r="B34" s="10" t="s">
        <v>39</v>
      </c>
      <c r="C34" s="21">
        <v>1103.05</v>
      </c>
      <c r="D34" s="16">
        <v>1</v>
      </c>
    </row>
    <row r="35" spans="1:4" s="2" customFormat="1" x14ac:dyDescent="0.25">
      <c r="A35" s="13">
        <v>30</v>
      </c>
      <c r="B35" s="10" t="s">
        <v>40</v>
      </c>
      <c r="C35" s="21">
        <v>1000.75</v>
      </c>
      <c r="D35" s="16">
        <v>2</v>
      </c>
    </row>
    <row r="36" spans="1:4" s="2" customFormat="1" x14ac:dyDescent="0.25">
      <c r="A36" s="13">
        <v>31</v>
      </c>
      <c r="B36" s="8" t="s">
        <v>27</v>
      </c>
      <c r="C36" s="21">
        <v>2265</v>
      </c>
      <c r="D36" s="16">
        <v>6</v>
      </c>
    </row>
    <row r="37" spans="1:4" s="2" customFormat="1" x14ac:dyDescent="0.25">
      <c r="A37" s="12">
        <v>32</v>
      </c>
      <c r="B37" s="8" t="s">
        <v>27</v>
      </c>
      <c r="C37" s="21">
        <v>376.2</v>
      </c>
      <c r="D37" s="16">
        <v>1</v>
      </c>
    </row>
    <row r="38" spans="1:4" s="2" customFormat="1" x14ac:dyDescent="0.25">
      <c r="A38" s="13">
        <v>33</v>
      </c>
      <c r="B38" s="8" t="s">
        <v>27</v>
      </c>
      <c r="C38" s="21">
        <v>66.400000000000006</v>
      </c>
      <c r="D38" s="16">
        <v>1</v>
      </c>
    </row>
    <row r="39" spans="1:4" s="2" customFormat="1" x14ac:dyDescent="0.25">
      <c r="A39" s="13">
        <v>34</v>
      </c>
      <c r="B39" s="10" t="s">
        <v>41</v>
      </c>
      <c r="C39" s="21">
        <v>136.90799999999999</v>
      </c>
      <c r="D39" s="16">
        <v>1</v>
      </c>
    </row>
    <row r="40" spans="1:4" s="2" customFormat="1" x14ac:dyDescent="0.25">
      <c r="A40" s="12">
        <v>35</v>
      </c>
      <c r="B40" s="16" t="s">
        <v>37</v>
      </c>
      <c r="C40" s="21">
        <v>279.89999999999998</v>
      </c>
      <c r="D40" s="16">
        <v>1</v>
      </c>
    </row>
    <row r="41" spans="1:4" s="2" customFormat="1" x14ac:dyDescent="0.25">
      <c r="A41" s="13">
        <v>36</v>
      </c>
      <c r="B41" s="16" t="s">
        <v>37</v>
      </c>
      <c r="C41" s="21">
        <v>608.4</v>
      </c>
      <c r="D41" s="8">
        <v>2</v>
      </c>
    </row>
    <row r="42" spans="1:4" s="2" customFormat="1" x14ac:dyDescent="0.25">
      <c r="A42" s="13">
        <v>37</v>
      </c>
      <c r="B42" s="8" t="s">
        <v>27</v>
      </c>
      <c r="C42" s="21">
        <v>47.5</v>
      </c>
      <c r="D42" s="8">
        <v>1</v>
      </c>
    </row>
    <row r="43" spans="1:4" s="2" customFormat="1" x14ac:dyDescent="0.25">
      <c r="A43" s="12">
        <v>38</v>
      </c>
      <c r="B43" s="16" t="s">
        <v>37</v>
      </c>
      <c r="C43" s="21">
        <v>590.4</v>
      </c>
      <c r="D43" s="8">
        <v>2</v>
      </c>
    </row>
    <row r="44" spans="1:4" x14ac:dyDescent="0.25">
      <c r="A44" s="13">
        <v>39</v>
      </c>
      <c r="B44" s="16" t="s">
        <v>37</v>
      </c>
      <c r="C44" s="21">
        <v>328.29999999999995</v>
      </c>
      <c r="D44" s="8">
        <v>1</v>
      </c>
    </row>
    <row r="45" spans="1:4" x14ac:dyDescent="0.25">
      <c r="A45" s="13">
        <v>40</v>
      </c>
      <c r="B45" s="8" t="s">
        <v>42</v>
      </c>
      <c r="C45" s="21">
        <v>510.65</v>
      </c>
      <c r="D45" s="8">
        <v>1</v>
      </c>
    </row>
    <row r="46" spans="1:4" x14ac:dyDescent="0.25">
      <c r="A46" s="12">
        <v>41</v>
      </c>
      <c r="B46" s="16" t="s">
        <v>37</v>
      </c>
      <c r="C46" s="21">
        <v>464.4</v>
      </c>
      <c r="D46" s="8">
        <v>2</v>
      </c>
    </row>
    <row r="47" spans="1:4" x14ac:dyDescent="0.25">
      <c r="A47" s="13">
        <v>42</v>
      </c>
      <c r="B47" s="8" t="s">
        <v>42</v>
      </c>
      <c r="C47" s="21">
        <v>216</v>
      </c>
      <c r="D47" s="8">
        <v>1</v>
      </c>
    </row>
    <row r="48" spans="1:4" x14ac:dyDescent="0.25">
      <c r="A48" s="13">
        <v>43</v>
      </c>
      <c r="B48" s="8" t="s">
        <v>42</v>
      </c>
      <c r="C48" s="21">
        <v>1222.45</v>
      </c>
      <c r="D48" s="8">
        <v>3</v>
      </c>
    </row>
    <row r="49" spans="1:4" s="2" customFormat="1" x14ac:dyDescent="0.25">
      <c r="A49" s="12">
        <v>44</v>
      </c>
      <c r="B49" s="16" t="s">
        <v>37</v>
      </c>
      <c r="C49" s="21">
        <v>317.79999999999995</v>
      </c>
      <c r="D49" s="8">
        <v>1</v>
      </c>
    </row>
    <row r="50" spans="1:4" s="2" customFormat="1" x14ac:dyDescent="0.25">
      <c r="A50" s="13">
        <v>45</v>
      </c>
      <c r="B50" s="16" t="s">
        <v>37</v>
      </c>
      <c r="C50" s="21">
        <v>152.6</v>
      </c>
      <c r="D50" s="8">
        <v>2</v>
      </c>
    </row>
    <row r="51" spans="1:4" s="2" customFormat="1" x14ac:dyDescent="0.25">
      <c r="A51" s="13">
        <v>46</v>
      </c>
      <c r="B51" s="8" t="s">
        <v>42</v>
      </c>
      <c r="C51" s="21">
        <v>150.89600000000002</v>
      </c>
      <c r="D51" s="8">
        <v>1</v>
      </c>
    </row>
    <row r="52" spans="1:4" s="2" customFormat="1" x14ac:dyDescent="0.25">
      <c r="A52" s="12">
        <v>47</v>
      </c>
      <c r="B52" s="26" t="s">
        <v>6</v>
      </c>
      <c r="C52" s="21">
        <v>281.334</v>
      </c>
      <c r="D52" s="33">
        <v>4</v>
      </c>
    </row>
    <row r="53" spans="1:4" s="2" customFormat="1" x14ac:dyDescent="0.25">
      <c r="A53" s="13">
        <v>48</v>
      </c>
      <c r="B53" s="18" t="s">
        <v>7</v>
      </c>
      <c r="C53" s="21">
        <v>75.233000000000004</v>
      </c>
      <c r="D53" s="25">
        <v>2</v>
      </c>
    </row>
    <row r="54" spans="1:4" s="2" customFormat="1" x14ac:dyDescent="0.25">
      <c r="A54" s="13">
        <v>49</v>
      </c>
      <c r="B54" s="19" t="s">
        <v>10</v>
      </c>
      <c r="C54" s="21">
        <v>932.33300000000008</v>
      </c>
      <c r="D54" s="25">
        <v>13</v>
      </c>
    </row>
    <row r="55" spans="1:4" s="2" customFormat="1" x14ac:dyDescent="0.25">
      <c r="A55" s="12">
        <v>50</v>
      </c>
      <c r="B55" s="20" t="s">
        <v>8</v>
      </c>
      <c r="C55" s="21">
        <v>133.66600000000003</v>
      </c>
      <c r="D55" s="25">
        <v>2</v>
      </c>
    </row>
    <row r="56" spans="1:4" s="2" customFormat="1" x14ac:dyDescent="0.25">
      <c r="A56" s="13">
        <v>51</v>
      </c>
      <c r="B56" s="19" t="s">
        <v>9</v>
      </c>
      <c r="C56" s="21">
        <v>1164.33</v>
      </c>
      <c r="D56" s="25">
        <f>3+3</f>
        <v>6</v>
      </c>
    </row>
    <row r="57" spans="1:4" s="2" customFormat="1" x14ac:dyDescent="0.25">
      <c r="A57" s="13">
        <v>52</v>
      </c>
      <c r="B57" s="19" t="s">
        <v>11</v>
      </c>
      <c r="C57" s="21">
        <v>283.33499999999998</v>
      </c>
      <c r="D57" s="25">
        <v>2</v>
      </c>
    </row>
    <row r="58" spans="1:4" s="2" customFormat="1" x14ac:dyDescent="0.25">
      <c r="A58" s="12">
        <v>53</v>
      </c>
      <c r="B58" s="19" t="s">
        <v>12</v>
      </c>
      <c r="C58" s="21">
        <v>148</v>
      </c>
      <c r="D58" s="25">
        <v>1</v>
      </c>
    </row>
    <row r="59" spans="1:4" s="2" customFormat="1" x14ac:dyDescent="0.25">
      <c r="A59" s="13">
        <v>54</v>
      </c>
      <c r="B59" s="19" t="s">
        <v>16</v>
      </c>
      <c r="C59" s="21">
        <v>996.11400000000003</v>
      </c>
      <c r="D59" s="25">
        <f>5+2+1</f>
        <v>8</v>
      </c>
    </row>
    <row r="60" spans="1:4" s="2" customFormat="1" x14ac:dyDescent="0.25">
      <c r="A60" s="13">
        <v>55</v>
      </c>
      <c r="B60" s="19" t="s">
        <v>13</v>
      </c>
      <c r="C60" s="21">
        <v>209</v>
      </c>
      <c r="D60" s="25">
        <v>1</v>
      </c>
    </row>
    <row r="61" spans="1:4" s="2" customFormat="1" x14ac:dyDescent="0.25">
      <c r="A61" s="12">
        <v>56</v>
      </c>
      <c r="B61" s="19" t="s">
        <v>14</v>
      </c>
      <c r="C61" s="21">
        <v>1644.4994999999999</v>
      </c>
      <c r="D61" s="25">
        <v>15</v>
      </c>
    </row>
    <row r="62" spans="1:4" s="2" customFormat="1" x14ac:dyDescent="0.25">
      <c r="A62" s="13">
        <v>57</v>
      </c>
      <c r="B62" s="19" t="s">
        <v>15</v>
      </c>
      <c r="C62" s="21">
        <v>507</v>
      </c>
      <c r="D62" s="25">
        <v>1</v>
      </c>
    </row>
    <row r="63" spans="1:4" s="2" customFormat="1" x14ac:dyDescent="0.25">
      <c r="A63" s="13">
        <v>58</v>
      </c>
      <c r="B63" s="20" t="s">
        <v>17</v>
      </c>
      <c r="C63" s="21">
        <v>63.333999999999996</v>
      </c>
      <c r="D63" s="24">
        <v>2</v>
      </c>
    </row>
    <row r="64" spans="1:4" s="2" customFormat="1" x14ac:dyDescent="0.25">
      <c r="A64" s="12">
        <v>59</v>
      </c>
      <c r="B64" s="20" t="s">
        <v>18</v>
      </c>
      <c r="C64" s="21">
        <v>356.83300000000003</v>
      </c>
      <c r="D64" s="24">
        <f>2+1+4+4</f>
        <v>11</v>
      </c>
    </row>
    <row r="65" spans="1:4" s="2" customFormat="1" x14ac:dyDescent="0.25">
      <c r="A65" s="13">
        <v>60</v>
      </c>
      <c r="B65" s="20" t="s">
        <v>19</v>
      </c>
      <c r="C65" s="21">
        <v>3120</v>
      </c>
      <c r="D65" s="25">
        <f>22+2</f>
        <v>24</v>
      </c>
    </row>
    <row r="66" spans="1:4" s="2" customFormat="1" x14ac:dyDescent="0.25">
      <c r="A66" s="13">
        <v>61</v>
      </c>
      <c r="B66" s="20" t="s">
        <v>20</v>
      </c>
      <c r="C66" s="21">
        <v>240</v>
      </c>
      <c r="D66" s="24">
        <f>3+1+2</f>
        <v>6</v>
      </c>
    </row>
    <row r="67" spans="1:4" s="2" customFormat="1" x14ac:dyDescent="0.25">
      <c r="A67" s="12">
        <v>62</v>
      </c>
      <c r="B67" s="20" t="s">
        <v>21</v>
      </c>
      <c r="C67" s="21">
        <v>48.972000000000008</v>
      </c>
      <c r="D67" s="24">
        <f>1+1</f>
        <v>2</v>
      </c>
    </row>
    <row r="68" spans="1:4" s="2" customFormat="1" x14ac:dyDescent="0.25">
      <c r="A68" s="13">
        <v>63</v>
      </c>
      <c r="B68" s="20" t="s">
        <v>22</v>
      </c>
      <c r="C68" s="21">
        <v>340</v>
      </c>
      <c r="D68" s="24">
        <v>1</v>
      </c>
    </row>
    <row r="69" spans="1:4" s="2" customFormat="1" x14ac:dyDescent="0.25">
      <c r="A69" s="13">
        <v>64</v>
      </c>
      <c r="B69" s="20" t="s">
        <v>23</v>
      </c>
      <c r="C69" s="21">
        <v>1010</v>
      </c>
      <c r="D69" s="24">
        <f>8+1+1</f>
        <v>10</v>
      </c>
    </row>
    <row r="70" spans="1:4" s="2" customFormat="1" x14ac:dyDescent="0.25">
      <c r="A70" s="12">
        <v>65</v>
      </c>
      <c r="B70" s="20" t="s">
        <v>24</v>
      </c>
      <c r="C70" s="21">
        <v>252</v>
      </c>
      <c r="D70" s="25">
        <f>6+2</f>
        <v>8</v>
      </c>
    </row>
    <row r="71" spans="1:4" s="2" customFormat="1" x14ac:dyDescent="0.25">
      <c r="A71" s="13">
        <v>66</v>
      </c>
      <c r="B71" s="20" t="s">
        <v>25</v>
      </c>
      <c r="C71" s="21">
        <v>71.667000000000016</v>
      </c>
      <c r="D71" s="25">
        <v>2</v>
      </c>
    </row>
    <row r="72" spans="1:4" s="2" customFormat="1" ht="15.75" thickBot="1" x14ac:dyDescent="0.3">
      <c r="A72" s="13">
        <v>67</v>
      </c>
      <c r="B72" s="20" t="s">
        <v>26</v>
      </c>
      <c r="C72" s="21">
        <v>134</v>
      </c>
      <c r="D72" s="25">
        <v>5</v>
      </c>
    </row>
    <row r="73" spans="1:4" s="3" customFormat="1" ht="15.75" thickBot="1" x14ac:dyDescent="0.3">
      <c r="A73" s="27"/>
      <c r="B73" s="14" t="s">
        <v>5</v>
      </c>
      <c r="C73" s="29">
        <f>SUM(C6:C72)</f>
        <v>77079.398500000039</v>
      </c>
      <c r="D73" s="30">
        <f>SUM(D6:D72)</f>
        <v>224</v>
      </c>
    </row>
    <row r="75" spans="1:4" x14ac:dyDescent="0.25">
      <c r="C75" s="4"/>
    </row>
    <row r="77" spans="1:4" x14ac:dyDescent="0.25">
      <c r="D77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Вариант 2 ОКОНЧАТЕЛНА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2020-06-30T12:41:12Z</dcterms:modified>
</cp:coreProperties>
</file>